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60" yWindow="15" windowWidth="20955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L23"/>
  <c r="L32"/>
  <c r="L42"/>
  <c r="L51"/>
  <c r="L61"/>
  <c r="L70"/>
  <c r="L80"/>
  <c r="L89"/>
  <c r="L99"/>
  <c r="L108"/>
  <c r="L118"/>
  <c r="L127"/>
  <c r="L137"/>
  <c r="L146"/>
  <c r="L156"/>
  <c r="L165"/>
  <c r="L175"/>
  <c r="L184"/>
  <c r="L194"/>
  <c r="J13"/>
  <c r="J23"/>
  <c r="J32"/>
  <c r="J42"/>
  <c r="J51"/>
  <c r="J61"/>
  <c r="J70"/>
  <c r="J80"/>
  <c r="J89"/>
  <c r="J99"/>
  <c r="J108"/>
  <c r="J118"/>
  <c r="J127"/>
  <c r="J137"/>
  <c r="J146"/>
  <c r="J156"/>
  <c r="J165"/>
  <c r="J175"/>
  <c r="J184"/>
  <c r="J194"/>
  <c r="I13"/>
  <c r="I23"/>
  <c r="I32"/>
  <c r="I42"/>
  <c r="I51"/>
  <c r="I61"/>
  <c r="I70"/>
  <c r="I80"/>
  <c r="I89"/>
  <c r="I99"/>
  <c r="I108"/>
  <c r="I118"/>
  <c r="I127"/>
  <c r="I137"/>
  <c r="I146"/>
  <c r="I156"/>
  <c r="I165"/>
  <c r="I175"/>
  <c r="I184"/>
  <c r="I194"/>
  <c r="H13"/>
  <c r="H23"/>
  <c r="H32"/>
  <c r="H42"/>
  <c r="H51"/>
  <c r="H61"/>
  <c r="H70"/>
  <c r="H80"/>
  <c r="H89"/>
  <c r="H99"/>
  <c r="H108"/>
  <c r="H118"/>
  <c r="H127"/>
  <c r="H137"/>
  <c r="H146"/>
  <c r="H156"/>
  <c r="H165"/>
  <c r="H175"/>
  <c r="H184"/>
  <c r="H194"/>
  <c r="G13"/>
  <c r="G23"/>
  <c r="G32"/>
  <c r="G42"/>
  <c r="G51"/>
  <c r="G61"/>
  <c r="G70"/>
  <c r="G80"/>
  <c r="G89"/>
  <c r="G99"/>
  <c r="G108"/>
  <c r="G118"/>
  <c r="G127"/>
  <c r="G137"/>
  <c r="G146"/>
  <c r="G156"/>
  <c r="G165"/>
  <c r="G175"/>
  <c r="G184"/>
  <c r="G194"/>
  <c r="F13"/>
  <c r="F23"/>
  <c r="F32"/>
  <c r="F42"/>
  <c r="F51"/>
  <c r="F61"/>
  <c r="F70"/>
  <c r="F80"/>
  <c r="F89"/>
  <c r="F99"/>
  <c r="F108"/>
  <c r="F118"/>
  <c r="F127"/>
  <c r="F137"/>
  <c r="F146"/>
  <c r="F156"/>
  <c r="F165"/>
  <c r="F175"/>
  <c r="F184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G43" l="1"/>
  <c r="F176"/>
  <c r="G176"/>
  <c r="L176"/>
  <c r="I157"/>
  <c r="J157"/>
  <c r="F138"/>
  <c r="G138"/>
  <c r="I138"/>
  <c r="G100"/>
  <c r="H100"/>
  <c r="J100"/>
  <c r="L81"/>
  <c r="J24"/>
  <c r="H62"/>
  <c r="J62"/>
  <c r="F157"/>
  <c r="L195"/>
  <c r="J195"/>
  <c r="I195"/>
  <c r="H195"/>
  <c r="G195"/>
  <c r="H176"/>
  <c r="J176"/>
  <c r="I176"/>
  <c r="G157"/>
  <c r="H157"/>
  <c r="L157"/>
  <c r="J138"/>
  <c r="L138"/>
  <c r="H138"/>
  <c r="L119"/>
  <c r="J119"/>
  <c r="I119"/>
  <c r="H119"/>
  <c r="G119"/>
  <c r="F100"/>
  <c r="I100"/>
  <c r="L100"/>
  <c r="F119"/>
  <c r="F195"/>
  <c r="F81"/>
  <c r="H81"/>
  <c r="I81"/>
  <c r="J81"/>
  <c r="G81"/>
  <c r="L62"/>
  <c r="I62"/>
  <c r="G62"/>
  <c r="F62"/>
  <c r="I43"/>
  <c r="J43"/>
  <c r="L43"/>
  <c r="H43"/>
  <c r="F43"/>
  <c r="F24"/>
  <c r="L24"/>
  <c r="I24"/>
  <c r="H24"/>
  <c r="G24"/>
  <c r="J196" l="1"/>
  <c r="G196"/>
  <c r="F196"/>
  <c r="I196"/>
  <c r="H196"/>
  <c r="L196"/>
</calcChain>
</file>

<file path=xl/sharedStrings.xml><?xml version="1.0" encoding="utf-8"?>
<sst xmlns="http://schemas.openxmlformats.org/spreadsheetml/2006/main" count="307" uniqueCount="87">
  <si>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</si>
  <si>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</si>
  <si>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</si>
  <si>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</si>
  <si>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</si>
  <si>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</si>
  <si>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</si>
  <si>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</si>
  <si>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</si>
  <si>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</si>
  <si>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</si>
  <si>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</si>
  <si>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</si>
  <si>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</si>
  <si>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</si>
  <si>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</si>
  <si>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</si>
  <si>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</si>
  <si>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</si>
  <si>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</si>
  <si>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</si>
  <si>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</si>
  <si>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</si>
  <si>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</si>
  <si>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</si>
  <si>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</si>
  <si>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</si>
  <si>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</si>
  <si>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</si>
  <si>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</si>
  <si>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</si>
  <si>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</si>
  <si>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</si>
  <si>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</si>
  <si>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</si>
  <si>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</si>
  <si>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</si>
  <si>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</si>
  <si>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</si>
  <si>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кладовщик</t>
  </si>
  <si>
    <t>Бутакова</t>
  </si>
  <si>
    <t>МКОУ КСОШ им. Героя Советского Союза Н.Ф. Махова</t>
  </si>
  <si>
    <t>СДОБА</t>
  </si>
  <si>
    <t>СУП-ЛАПША ДОМАШНЯЯ</t>
  </si>
  <si>
    <t>Б/Н</t>
  </si>
  <si>
    <t>БОРЩ С КАПУСТОЙ И КАРТОФЕЛЕМ</t>
  </si>
  <si>
    <t>ПЮРЕ КАРТОФЕЛЬНОЕ</t>
  </si>
  <si>
    <t>СОК</t>
  </si>
  <si>
    <t>28/52</t>
  </si>
  <si>
    <t>ЧАЙ С САХАРОМ</t>
  </si>
  <si>
    <t>ГУЛЯШ ИЗ СВИНИНЫ</t>
  </si>
  <si>
    <t>КАША ГРЕЧНЕВАЯ РАССЫПЧАТАЯ</t>
  </si>
  <si>
    <t>НАПИТОК ИЗ ПЛОДОВ ШИПОВНИКА</t>
  </si>
  <si>
    <t>ХЛЕБ</t>
  </si>
  <si>
    <t>САЛАТ ВИТАМИННЫЙ (1-ЫЙ ВАРИАНТ)</t>
  </si>
  <si>
    <t xml:space="preserve">СУП КРЕСТЬЯНСКИЙ С КРУПОЙ </t>
  </si>
  <si>
    <t>ПЕЧЕНЬ, ТУШЕННАЯ В СОУСЕ</t>
  </si>
  <si>
    <t>ЙОГУРТ</t>
  </si>
  <si>
    <t>ЗАКУСКА</t>
  </si>
  <si>
    <t>СЫР (ПОРЦИЯМИ)</t>
  </si>
  <si>
    <t>ВИНЕГРЕТ ОВОЩНОЙ</t>
  </si>
  <si>
    <t>СУП КАРТОФЕЛЬНЫЙ С БОБОВЫМИ</t>
  </si>
  <si>
    <t>РИС ПРИПУЩЕННЫЙ</t>
  </si>
  <si>
    <t>РЫБА, ТУШЕННАЯ В ТОМАТЕ С ОВОЩАМИ</t>
  </si>
  <si>
    <t>САЛАТ "СТЕПНОЙ" ИЗ РАЗНЫХ ОВОЩЕЙ</t>
  </si>
  <si>
    <t>СУП КАРТОФЕЛЬНЫЙ С МЯСНЫМИ ФРИКАДЕЛЬКАМИ</t>
  </si>
  <si>
    <t>МАКАРОННЫЕ ИЗДЕЛИЯ ОТВАРНЫЕ</t>
  </si>
  <si>
    <t>ГУЛЯШ</t>
  </si>
  <si>
    <t>ФРУКТ</t>
  </si>
  <si>
    <t>ЖАРКОЕ ПО-ДОМАШНЕМУ</t>
  </si>
  <si>
    <t>КОМПОТ ИЗ СВЕЖИХ ПЛОДОВ</t>
  </si>
  <si>
    <t>ПЛОВ</t>
  </si>
  <si>
    <t>КИСЕЛЬ ИЗ КОНЦЕНТРАТА ПЛОДОВОГО ИЛИ ЯГОДНОГО</t>
  </si>
  <si>
    <t>САЛАТ С КУКУРУЗОЙ И КАПУСТОЙ</t>
  </si>
  <si>
    <t>ТЕФТЕЛИ С РИСОМ (ПАРОВЫЕ)</t>
  </si>
  <si>
    <t>МОРКОВЬ ТЕРТАЯ</t>
  </si>
  <si>
    <t>РАССОЛЬНИК ЛЕНИНГРАДСКИЙ</t>
  </si>
  <si>
    <t>ПТИЦА ОТВАРНАЯ</t>
  </si>
  <si>
    <t>ПЮРЕ ИЗ ГОРОХА С МАСЛОМ</t>
  </si>
  <si>
    <t>КОМПОТ ИЗ КУРАГИ</t>
  </si>
  <si>
    <t>САЛАТ ИЗ СВЕКЛЫ С СЫРОМ И ЧЕСНОКОМ</t>
  </si>
  <si>
    <t>СУП С РЫБНЫМИ КОНСЕРВАМИ И КАРТОФЕЛЕМ</t>
  </si>
  <si>
    <t>БИТОЧКИ ПО-БЕЛОРУССКИ</t>
  </si>
  <si>
    <t xml:space="preserve">ЧАЙ С САХАРОМ И ЛИМОНОМ </t>
  </si>
  <si>
    <t>САЛАТ ОВОЩНОЙ С ЗЕЛЕНЫМ ГОРОШКОМ</t>
  </si>
  <si>
    <t>КАША ПШЕННАЯ РАССЫПЧАТАЯ</t>
  </si>
  <si>
    <t>КАКАО С МОЛОКОМ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</si>
</sst>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1" fontId="3" fillId="4" borderId="5" xfId="0" applyNumberFormat="1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P182" sqref="P18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28515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13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39">
        <v>100</v>
      </c>
      <c r="G6" s="41">
        <v>3.1</v>
      </c>
      <c r="H6" s="41">
        <v>10.6</v>
      </c>
      <c r="I6" s="41">
        <v>22.6</v>
      </c>
      <c r="J6" s="41">
        <v>187</v>
      </c>
      <c r="K6" s="42" t="s">
        <v>44</v>
      </c>
      <c r="L6" s="41">
        <v>25</v>
      </c>
    </row>
    <row r="7" spans="1:12" ht="1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23"/>
      <c r="B8" s="15"/>
      <c r="C8" s="11"/>
      <c r="D8" s="7" t="s">
        <v>22</v>
      </c>
      <c r="E8" s="40" t="s">
        <v>49</v>
      </c>
      <c r="F8" s="41">
        <v>200</v>
      </c>
      <c r="G8" s="41">
        <v>3.1</v>
      </c>
      <c r="H8" s="41">
        <v>10.6</v>
      </c>
      <c r="I8" s="41">
        <v>22.6</v>
      </c>
      <c r="J8" s="41">
        <v>56</v>
      </c>
      <c r="K8" s="42">
        <v>430</v>
      </c>
      <c r="L8" s="41">
        <v>1.5</v>
      </c>
    </row>
    <row r="9" spans="1:12" ht="15">
      <c r="A9" s="23"/>
      <c r="B9" s="15"/>
      <c r="C9" s="11"/>
      <c r="D9" s="7" t="s">
        <v>23</v>
      </c>
      <c r="E9" s="49"/>
      <c r="F9" s="41"/>
      <c r="G9" s="41"/>
      <c r="H9" s="41"/>
      <c r="I9" s="41"/>
      <c r="J9" s="41"/>
      <c r="K9" s="42"/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300</v>
      </c>
      <c r="G13" s="19">
        <f t="shared" ref="G13:J13" si="0">SUM(G6:G12)</f>
        <v>6.2</v>
      </c>
      <c r="H13" s="19">
        <f t="shared" si="0"/>
        <v>21.2</v>
      </c>
      <c r="I13" s="19">
        <f t="shared" si="0"/>
        <v>45.2</v>
      </c>
      <c r="J13" s="19">
        <f t="shared" si="0"/>
        <v>243</v>
      </c>
      <c r="K13" s="25"/>
      <c r="L13" s="19">
        <f t="shared" ref="L13" si="1">SUM(L6:L12)</f>
        <v>26.5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42</v>
      </c>
      <c r="F14" s="41">
        <v>60</v>
      </c>
      <c r="G14" s="41">
        <v>3.1</v>
      </c>
      <c r="H14" s="41">
        <v>10.6</v>
      </c>
      <c r="I14" s="41">
        <v>22.6</v>
      </c>
      <c r="J14" s="41">
        <v>187</v>
      </c>
      <c r="K14" s="42" t="s">
        <v>44</v>
      </c>
      <c r="L14" s="41">
        <v>16.5</v>
      </c>
    </row>
    <row r="15" spans="1:12" ht="15">
      <c r="A15" s="23"/>
      <c r="B15" s="15"/>
      <c r="C15" s="11"/>
      <c r="D15" s="7" t="s">
        <v>27</v>
      </c>
      <c r="E15" s="40" t="s">
        <v>43</v>
      </c>
      <c r="F15" s="41">
        <v>200</v>
      </c>
      <c r="G15" s="41">
        <v>5.4</v>
      </c>
      <c r="H15" s="41">
        <v>6.4</v>
      </c>
      <c r="I15" s="41">
        <v>16.3</v>
      </c>
      <c r="J15" s="41">
        <v>142</v>
      </c>
      <c r="K15" s="42">
        <v>60</v>
      </c>
      <c r="L15" s="41">
        <v>12.88</v>
      </c>
    </row>
    <row r="16" spans="1:12" ht="15">
      <c r="A16" s="23"/>
      <c r="B16" s="15"/>
      <c r="C16" s="11"/>
      <c r="D16" s="7" t="s">
        <v>28</v>
      </c>
      <c r="E16" s="40" t="s">
        <v>50</v>
      </c>
      <c r="F16" s="41">
        <v>90</v>
      </c>
      <c r="G16" s="53">
        <v>29.47</v>
      </c>
      <c r="H16" s="53">
        <v>9.44</v>
      </c>
      <c r="I16" s="53">
        <v>0</v>
      </c>
      <c r="J16" s="53">
        <v>211</v>
      </c>
      <c r="K16" s="42">
        <v>63</v>
      </c>
      <c r="L16" s="41">
        <v>28.52</v>
      </c>
    </row>
    <row r="17" spans="1:12" ht="15">
      <c r="A17" s="23"/>
      <c r="B17" s="15"/>
      <c r="C17" s="11"/>
      <c r="D17" s="7" t="s">
        <v>29</v>
      </c>
      <c r="E17" s="40" t="s">
        <v>51</v>
      </c>
      <c r="F17" s="41">
        <v>150</v>
      </c>
      <c r="G17" s="41">
        <v>7.2</v>
      </c>
      <c r="H17" s="41">
        <v>6.6</v>
      </c>
      <c r="I17" s="41">
        <v>31.2</v>
      </c>
      <c r="J17" s="41">
        <v>207</v>
      </c>
      <c r="K17" s="42">
        <v>181</v>
      </c>
      <c r="L17" s="41">
        <v>10.42</v>
      </c>
    </row>
    <row r="18" spans="1:12" ht="15">
      <c r="A18" s="23"/>
      <c r="B18" s="15"/>
      <c r="C18" s="11"/>
      <c r="D18" s="7" t="s">
        <v>30</v>
      </c>
      <c r="E18" s="40" t="s">
        <v>52</v>
      </c>
      <c r="F18" s="41">
        <v>200</v>
      </c>
      <c r="G18" s="41">
        <v>0.7</v>
      </c>
      <c r="H18" s="41">
        <v>0.3</v>
      </c>
      <c r="I18" s="41">
        <v>2.4</v>
      </c>
      <c r="J18" s="41">
        <v>111</v>
      </c>
      <c r="K18" s="42">
        <v>441</v>
      </c>
      <c r="L18" s="41">
        <v>6.37</v>
      </c>
    </row>
    <row r="19" spans="1:12" ht="15">
      <c r="A19" s="23"/>
      <c r="B19" s="15"/>
      <c r="C19" s="11"/>
      <c r="D19" s="7" t="s">
        <v>31</v>
      </c>
      <c r="E19" s="40" t="s">
        <v>53</v>
      </c>
      <c r="F19" s="41" t="s">
        <v>48</v>
      </c>
      <c r="G19" s="41">
        <v>5.9</v>
      </c>
      <c r="H19" s="41">
        <v>0.6</v>
      </c>
      <c r="I19" s="41">
        <v>37.4</v>
      </c>
      <c r="J19" s="41">
        <v>180</v>
      </c>
      <c r="K19" s="42" t="s">
        <v>44</v>
      </c>
      <c r="L19" s="41">
        <v>5.27</v>
      </c>
    </row>
    <row r="20" spans="1:12" ht="15">
      <c r="A20" s="23"/>
      <c r="B20" s="15"/>
      <c r="C20" s="11"/>
      <c r="D20" s="7" t="s">
        <v>32</v>
      </c>
      <c r="E20" s="49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51.77</v>
      </c>
      <c r="H23" s="19">
        <f t="shared" si="2"/>
        <v>33.94</v>
      </c>
      <c r="I23" s="19">
        <f t="shared" si="2"/>
        <v>109.9</v>
      </c>
      <c r="J23" s="19">
        <f t="shared" si="2"/>
        <v>1038</v>
      </c>
      <c r="K23" s="25"/>
      <c r="L23" s="19">
        <f t="shared" ref="L23" si="3">SUM(L14:L22)</f>
        <v>79.960000000000008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1000</v>
      </c>
      <c r="G24" s="32">
        <f t="shared" ref="G24:J24" si="4">G13+G23</f>
        <v>57.970000000000006</v>
      </c>
      <c r="H24" s="32">
        <f t="shared" si="4"/>
        <v>55.14</v>
      </c>
      <c r="I24" s="32">
        <f t="shared" si="4"/>
        <v>155.10000000000002</v>
      </c>
      <c r="J24" s="32">
        <f t="shared" si="4"/>
        <v>1281</v>
      </c>
      <c r="K24" s="32"/>
      <c r="L24" s="32">
        <f t="shared" ref="L24" si="5">L13+L23</f>
        <v>106.46000000000001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42</v>
      </c>
      <c r="F25" s="39">
        <v>100</v>
      </c>
      <c r="G25" s="41">
        <v>3.1</v>
      </c>
      <c r="H25" s="41">
        <v>10.6</v>
      </c>
      <c r="I25" s="41">
        <v>22.6</v>
      </c>
      <c r="J25" s="41">
        <v>187</v>
      </c>
      <c r="K25" s="42" t="s">
        <v>44</v>
      </c>
      <c r="L25" s="41">
        <v>25</v>
      </c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4"/>
      <c r="B27" s="15"/>
      <c r="C27" s="11"/>
      <c r="D27" s="7" t="s">
        <v>22</v>
      </c>
      <c r="E27" s="40" t="s">
        <v>49</v>
      </c>
      <c r="F27" s="41">
        <v>200</v>
      </c>
      <c r="G27" s="41">
        <v>0.2</v>
      </c>
      <c r="H27" s="41">
        <v>0</v>
      </c>
      <c r="I27" s="41">
        <v>14.2</v>
      </c>
      <c r="J27" s="41">
        <v>56</v>
      </c>
      <c r="K27" s="42">
        <v>430</v>
      </c>
      <c r="L27" s="41">
        <v>1.5</v>
      </c>
    </row>
    <row r="28" spans="1:12" ht="15">
      <c r="A28" s="14"/>
      <c r="B28" s="15"/>
      <c r="C28" s="11"/>
      <c r="D28" s="7" t="s">
        <v>23</v>
      </c>
      <c r="E28" s="49"/>
      <c r="F28" s="41"/>
      <c r="G28" s="41"/>
      <c r="H28" s="41"/>
      <c r="I28" s="41"/>
      <c r="J28" s="41"/>
      <c r="K28" s="42"/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6">SUM(G25:G31)</f>
        <v>3.3000000000000003</v>
      </c>
      <c r="H32" s="19">
        <f t="shared" ref="H32" si="7">SUM(H25:H31)</f>
        <v>10.6</v>
      </c>
      <c r="I32" s="19">
        <f t="shared" ref="I32" si="8">SUM(I25:I31)</f>
        <v>36.799999999999997</v>
      </c>
      <c r="J32" s="19">
        <f t="shared" ref="J32:L32" si="9">SUM(J25:J31)</f>
        <v>243</v>
      </c>
      <c r="K32" s="25"/>
      <c r="L32" s="19">
        <f t="shared" si="9"/>
        <v>26.5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54</v>
      </c>
      <c r="F33" s="41">
        <v>60</v>
      </c>
      <c r="G33" s="41">
        <v>0.7</v>
      </c>
      <c r="H33" s="41">
        <v>2.9</v>
      </c>
      <c r="I33" s="41">
        <v>6</v>
      </c>
      <c r="J33" s="41">
        <v>52</v>
      </c>
      <c r="K33" s="42">
        <v>41</v>
      </c>
      <c r="L33" s="41">
        <v>5.73</v>
      </c>
    </row>
    <row r="34" spans="1:12" ht="15">
      <c r="A34" s="14"/>
      <c r="B34" s="15"/>
      <c r="C34" s="11"/>
      <c r="D34" s="7" t="s">
        <v>27</v>
      </c>
      <c r="E34" s="40" t="s">
        <v>55</v>
      </c>
      <c r="F34" s="41">
        <v>200</v>
      </c>
      <c r="G34" s="41">
        <v>1.2</v>
      </c>
      <c r="H34" s="41">
        <v>5</v>
      </c>
      <c r="I34" s="41">
        <v>5</v>
      </c>
      <c r="J34" s="41">
        <v>68</v>
      </c>
      <c r="K34" s="42">
        <v>94</v>
      </c>
      <c r="L34" s="41">
        <v>7.11</v>
      </c>
    </row>
    <row r="35" spans="1:12" ht="15">
      <c r="A35" s="14"/>
      <c r="B35" s="15"/>
      <c r="C35" s="11"/>
      <c r="D35" s="7" t="s">
        <v>28</v>
      </c>
      <c r="E35" s="40" t="s">
        <v>56</v>
      </c>
      <c r="F35" s="41">
        <v>90</v>
      </c>
      <c r="G35" s="41">
        <v>12.8</v>
      </c>
      <c r="H35" s="41">
        <v>8.3000000000000007</v>
      </c>
      <c r="I35" s="41">
        <v>4.3</v>
      </c>
      <c r="J35" s="41">
        <v>152</v>
      </c>
      <c r="K35" s="42">
        <v>261</v>
      </c>
      <c r="L35" s="41">
        <v>27.97</v>
      </c>
    </row>
    <row r="36" spans="1:12" ht="15">
      <c r="A36" s="14"/>
      <c r="B36" s="15"/>
      <c r="C36" s="11"/>
      <c r="D36" s="7" t="s">
        <v>29</v>
      </c>
      <c r="E36" s="40" t="s">
        <v>46</v>
      </c>
      <c r="F36" s="41">
        <v>150</v>
      </c>
      <c r="G36" s="41">
        <v>3</v>
      </c>
      <c r="H36" s="41">
        <v>5.9</v>
      </c>
      <c r="I36" s="41">
        <v>18.7</v>
      </c>
      <c r="J36" s="41">
        <v>135</v>
      </c>
      <c r="K36" s="42">
        <v>335</v>
      </c>
      <c r="L36" s="41">
        <v>13.13</v>
      </c>
    </row>
    <row r="37" spans="1:12" ht="15">
      <c r="A37" s="14"/>
      <c r="B37" s="15"/>
      <c r="C37" s="11"/>
      <c r="D37" s="7" t="s">
        <v>30</v>
      </c>
      <c r="E37" s="40" t="s">
        <v>57</v>
      </c>
      <c r="F37" s="41">
        <v>180</v>
      </c>
      <c r="G37" s="41">
        <v>6</v>
      </c>
      <c r="H37" s="41">
        <v>4.5</v>
      </c>
      <c r="I37" s="41">
        <v>8.1</v>
      </c>
      <c r="J37" s="41">
        <v>102</v>
      </c>
      <c r="K37" s="42" t="s">
        <v>44</v>
      </c>
      <c r="L37" s="41">
        <v>20.16</v>
      </c>
    </row>
    <row r="38" spans="1:12" ht="15">
      <c r="A38" s="14"/>
      <c r="B38" s="15"/>
      <c r="C38" s="11"/>
      <c r="D38" s="7" t="s">
        <v>31</v>
      </c>
      <c r="E38" s="40" t="s">
        <v>53</v>
      </c>
      <c r="F38" s="41" t="s">
        <v>48</v>
      </c>
      <c r="G38" s="41">
        <v>5.9</v>
      </c>
      <c r="H38" s="41">
        <v>0.6</v>
      </c>
      <c r="I38" s="41">
        <v>37.4</v>
      </c>
      <c r="J38" s="41">
        <v>180</v>
      </c>
      <c r="K38" s="42" t="s">
        <v>44</v>
      </c>
      <c r="L38" s="41">
        <v>5.27</v>
      </c>
    </row>
    <row r="39" spans="1:12" ht="15">
      <c r="A39" s="14"/>
      <c r="B39" s="15"/>
      <c r="C39" s="11"/>
      <c r="D39" s="52" t="s">
        <v>58</v>
      </c>
      <c r="E39" s="40" t="s">
        <v>59</v>
      </c>
      <c r="F39" s="41">
        <v>20</v>
      </c>
      <c r="G39" s="41">
        <v>4.7</v>
      </c>
      <c r="H39" s="41">
        <v>6.1</v>
      </c>
      <c r="I39" s="41">
        <v>0</v>
      </c>
      <c r="J39" s="41">
        <v>75</v>
      </c>
      <c r="K39" s="42">
        <v>14</v>
      </c>
      <c r="L39" s="41">
        <v>16.489999999999998</v>
      </c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34.300000000000004</v>
      </c>
      <c r="H42" s="19">
        <f t="shared" ref="H42" si="11">SUM(H33:H41)</f>
        <v>33.300000000000004</v>
      </c>
      <c r="I42" s="19">
        <f t="shared" ref="I42" si="12">SUM(I33:I41)</f>
        <v>79.5</v>
      </c>
      <c r="J42" s="19">
        <f t="shared" ref="J42:L42" si="13">SUM(J33:J41)</f>
        <v>764</v>
      </c>
      <c r="K42" s="25"/>
      <c r="L42" s="19">
        <f t="shared" si="13"/>
        <v>95.86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1000</v>
      </c>
      <c r="G43" s="32">
        <f t="shared" ref="G43" si="14">G32+G42</f>
        <v>37.6</v>
      </c>
      <c r="H43" s="32">
        <f t="shared" ref="H43" si="15">H32+H42</f>
        <v>43.900000000000006</v>
      </c>
      <c r="I43" s="32">
        <f t="shared" ref="I43" si="16">I32+I42</f>
        <v>116.3</v>
      </c>
      <c r="J43" s="32">
        <f t="shared" ref="J43:L43" si="17">J32+J42</f>
        <v>1007</v>
      </c>
      <c r="K43" s="32"/>
      <c r="L43" s="32">
        <f t="shared" si="17"/>
        <v>122.36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42</v>
      </c>
      <c r="F44" s="39">
        <v>100</v>
      </c>
      <c r="G44" s="41">
        <v>3.1</v>
      </c>
      <c r="H44" s="41">
        <v>10.6</v>
      </c>
      <c r="I44" s="41">
        <v>22.6</v>
      </c>
      <c r="J44" s="41">
        <v>187</v>
      </c>
      <c r="K44" s="42" t="s">
        <v>44</v>
      </c>
      <c r="L44" s="41">
        <v>25</v>
      </c>
    </row>
    <row r="45" spans="1:12" ht="1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>
      <c r="A46" s="23"/>
      <c r="B46" s="15"/>
      <c r="C46" s="11"/>
      <c r="D46" s="7" t="s">
        <v>22</v>
      </c>
      <c r="E46" s="40" t="s">
        <v>49</v>
      </c>
      <c r="F46" s="41">
        <v>200</v>
      </c>
      <c r="G46" s="41">
        <v>0.2</v>
      </c>
      <c r="H46" s="41">
        <v>0</v>
      </c>
      <c r="I46" s="41">
        <v>14.2</v>
      </c>
      <c r="J46" s="41">
        <v>56</v>
      </c>
      <c r="K46" s="42">
        <v>430</v>
      </c>
      <c r="L46" s="41">
        <v>1.5</v>
      </c>
    </row>
    <row r="47" spans="1:12" ht="15">
      <c r="A47" s="23"/>
      <c r="B47" s="15"/>
      <c r="C47" s="11"/>
      <c r="D47" s="7" t="s">
        <v>23</v>
      </c>
      <c r="E47" s="40"/>
      <c r="F47" s="41"/>
      <c r="G47" s="41"/>
      <c r="H47" s="41"/>
      <c r="I47" s="41"/>
      <c r="J47" s="41"/>
      <c r="K47" s="42"/>
      <c r="L47" s="41"/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>SUM(G44:G50)</f>
        <v>3.3000000000000003</v>
      </c>
      <c r="H51" s="19">
        <f>SUM(H44:H50)</f>
        <v>10.6</v>
      </c>
      <c r="I51" s="19">
        <f>SUM(I44:I50)</f>
        <v>36.799999999999997</v>
      </c>
      <c r="J51" s="19">
        <f>SUM(J44:J50)</f>
        <v>243</v>
      </c>
      <c r="K51" s="25"/>
      <c r="L51" s="19">
        <f>SUM(L44:L50)</f>
        <v>26.5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60</v>
      </c>
      <c r="F52" s="41">
        <v>60</v>
      </c>
      <c r="G52" s="41">
        <v>0.9</v>
      </c>
      <c r="H52" s="41">
        <v>6.1</v>
      </c>
      <c r="I52" s="41">
        <v>4.2</v>
      </c>
      <c r="J52" s="41">
        <v>75</v>
      </c>
      <c r="K52" s="42">
        <v>51</v>
      </c>
      <c r="L52" s="41">
        <v>5.2</v>
      </c>
    </row>
    <row r="53" spans="1:12" ht="15">
      <c r="A53" s="23"/>
      <c r="B53" s="15"/>
      <c r="C53" s="11"/>
      <c r="D53" s="7" t="s">
        <v>27</v>
      </c>
      <c r="E53" s="40" t="s">
        <v>61</v>
      </c>
      <c r="F53" s="41">
        <v>200</v>
      </c>
      <c r="G53" s="41">
        <v>4.4000000000000004</v>
      </c>
      <c r="H53" s="41">
        <v>3.5</v>
      </c>
      <c r="I53" s="41">
        <v>13.7</v>
      </c>
      <c r="J53" s="41">
        <v>101</v>
      </c>
      <c r="K53" s="42">
        <v>99</v>
      </c>
      <c r="L53" s="41">
        <v>7.9</v>
      </c>
    </row>
    <row r="54" spans="1:12" ht="15">
      <c r="A54" s="23"/>
      <c r="B54" s="15"/>
      <c r="C54" s="11"/>
      <c r="D54" s="7" t="s">
        <v>28</v>
      </c>
      <c r="E54" s="40" t="s">
        <v>63</v>
      </c>
      <c r="F54" s="50">
        <v>90</v>
      </c>
      <c r="G54" s="41">
        <v>9.6</v>
      </c>
      <c r="H54" s="41">
        <v>4.7</v>
      </c>
      <c r="I54" s="41">
        <v>3.6</v>
      </c>
      <c r="J54" s="41">
        <v>93</v>
      </c>
      <c r="K54" s="42">
        <v>231</v>
      </c>
      <c r="L54" s="41">
        <v>40.909999999999997</v>
      </c>
    </row>
    <row r="55" spans="1:12" ht="15">
      <c r="A55" s="23"/>
      <c r="B55" s="15"/>
      <c r="C55" s="11"/>
      <c r="D55" s="7" t="s">
        <v>29</v>
      </c>
      <c r="E55" s="40" t="s">
        <v>62</v>
      </c>
      <c r="F55" s="41">
        <v>150</v>
      </c>
      <c r="G55" s="41">
        <v>0</v>
      </c>
      <c r="H55" s="41">
        <v>3.9</v>
      </c>
      <c r="I55" s="41">
        <v>0</v>
      </c>
      <c r="J55" s="41">
        <v>34</v>
      </c>
      <c r="K55" s="42">
        <v>326</v>
      </c>
      <c r="L55" s="41">
        <v>10.75</v>
      </c>
    </row>
    <row r="56" spans="1:12" ht="15">
      <c r="A56" s="23"/>
      <c r="B56" s="15"/>
      <c r="C56" s="11"/>
      <c r="D56" s="7" t="s">
        <v>30</v>
      </c>
      <c r="E56" s="40" t="s">
        <v>47</v>
      </c>
      <c r="F56" s="41">
        <v>200</v>
      </c>
      <c r="G56" s="41">
        <v>1.9</v>
      </c>
      <c r="H56" s="41">
        <v>1.9</v>
      </c>
      <c r="I56" s="41">
        <v>20.399999999999999</v>
      </c>
      <c r="J56" s="41">
        <v>83</v>
      </c>
      <c r="K56" s="42" t="s">
        <v>44</v>
      </c>
      <c r="L56" s="41">
        <v>12</v>
      </c>
    </row>
    <row r="57" spans="1:12" ht="15">
      <c r="A57" s="23"/>
      <c r="B57" s="15"/>
      <c r="C57" s="11"/>
      <c r="D57" s="7" t="s">
        <v>31</v>
      </c>
      <c r="E57" s="40" t="s">
        <v>53</v>
      </c>
      <c r="F57" s="41" t="s">
        <v>48</v>
      </c>
      <c r="G57" s="41">
        <v>5.9</v>
      </c>
      <c r="H57" s="41">
        <v>0.6</v>
      </c>
      <c r="I57" s="41">
        <v>37.4</v>
      </c>
      <c r="J57" s="41">
        <v>180</v>
      </c>
      <c r="K57" s="42" t="s">
        <v>44</v>
      </c>
      <c r="L57" s="41">
        <v>5.27</v>
      </c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18">SUM(G52:G60)</f>
        <v>22.700000000000003</v>
      </c>
      <c r="H61" s="19">
        <f t="shared" ref="H61" si="19">SUM(H52:H60)</f>
        <v>20.7</v>
      </c>
      <c r="I61" s="19">
        <f t="shared" ref="I61" si="20">SUM(I52:I60)</f>
        <v>79.3</v>
      </c>
      <c r="J61" s="19">
        <f t="shared" ref="J61:L61" si="21">SUM(J52:J60)</f>
        <v>566</v>
      </c>
      <c r="K61" s="25"/>
      <c r="L61" s="19">
        <f t="shared" si="21"/>
        <v>82.029999999999987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1000</v>
      </c>
      <c r="G62" s="32">
        <f t="shared" ref="G62" si="22">G51+G61</f>
        <v>26.000000000000004</v>
      </c>
      <c r="H62" s="32">
        <f t="shared" ref="H62" si="23">H51+H61</f>
        <v>31.299999999999997</v>
      </c>
      <c r="I62" s="32">
        <f t="shared" ref="I62" si="24">I51+I61</f>
        <v>116.1</v>
      </c>
      <c r="J62" s="32">
        <f t="shared" ref="J62:L62" si="25">J51+J61</f>
        <v>809</v>
      </c>
      <c r="K62" s="32"/>
      <c r="L62" s="32">
        <f t="shared" si="25"/>
        <v>108.52999999999999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42</v>
      </c>
      <c r="F63" s="39">
        <v>100</v>
      </c>
      <c r="G63" s="41">
        <v>3.1</v>
      </c>
      <c r="H63" s="41">
        <v>10.6</v>
      </c>
      <c r="I63" s="41">
        <v>22.6</v>
      </c>
      <c r="J63" s="41">
        <v>187</v>
      </c>
      <c r="K63" s="42" t="s">
        <v>44</v>
      </c>
      <c r="L63" s="41">
        <v>25</v>
      </c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3"/>
      <c r="B65" s="15"/>
      <c r="C65" s="11"/>
      <c r="D65" s="7" t="s">
        <v>22</v>
      </c>
      <c r="E65" s="40" t="s">
        <v>49</v>
      </c>
      <c r="F65" s="41">
        <v>200</v>
      </c>
      <c r="G65" s="41">
        <v>0.2</v>
      </c>
      <c r="H65" s="41">
        <v>0</v>
      </c>
      <c r="I65" s="41">
        <v>14.2</v>
      </c>
      <c r="J65" s="41">
        <v>56</v>
      </c>
      <c r="K65" s="42">
        <v>430</v>
      </c>
      <c r="L65" s="41">
        <v>1.5</v>
      </c>
    </row>
    <row r="66" spans="1:12" ht="15">
      <c r="A66" s="23"/>
      <c r="B66" s="15"/>
      <c r="C66" s="11"/>
      <c r="D66" s="7" t="s">
        <v>23</v>
      </c>
      <c r="E66" s="49"/>
      <c r="F66" s="41"/>
      <c r="G66" s="41"/>
      <c r="H66" s="41"/>
      <c r="I66" s="41"/>
      <c r="J66" s="41"/>
      <c r="K66" s="42"/>
      <c r="L66" s="41"/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 t="shared" ref="G70" si="26">SUM(G63:G69)</f>
        <v>3.3000000000000003</v>
      </c>
      <c r="H70" s="19">
        <f t="shared" ref="H70" si="27">SUM(H63:H69)</f>
        <v>10.6</v>
      </c>
      <c r="I70" s="19">
        <f t="shared" ref="I70" si="28">SUM(I63:I69)</f>
        <v>36.799999999999997</v>
      </c>
      <c r="J70" s="19">
        <f t="shared" ref="J70:L70" si="29">SUM(J63:J69)</f>
        <v>243</v>
      </c>
      <c r="K70" s="25"/>
      <c r="L70" s="19">
        <f t="shared" si="29"/>
        <v>26.5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64</v>
      </c>
      <c r="F71" s="41">
        <v>60</v>
      </c>
      <c r="G71" s="41">
        <v>0.9</v>
      </c>
      <c r="H71" s="41">
        <v>6.1</v>
      </c>
      <c r="I71" s="41">
        <v>4.4000000000000004</v>
      </c>
      <c r="J71" s="41">
        <v>76</v>
      </c>
      <c r="K71" s="42">
        <v>30</v>
      </c>
      <c r="L71" s="41">
        <v>4.6100000000000003</v>
      </c>
    </row>
    <row r="72" spans="1:12" ht="15">
      <c r="A72" s="23"/>
      <c r="B72" s="15"/>
      <c r="C72" s="11"/>
      <c r="D72" s="7" t="s">
        <v>27</v>
      </c>
      <c r="E72" s="40" t="s">
        <v>65</v>
      </c>
      <c r="F72" s="41">
        <v>200</v>
      </c>
      <c r="G72" s="41">
        <v>6.1</v>
      </c>
      <c r="H72" s="41">
        <v>12.3</v>
      </c>
      <c r="I72" s="41">
        <v>12.2</v>
      </c>
      <c r="J72" s="41">
        <v>178</v>
      </c>
      <c r="K72" s="42">
        <v>76</v>
      </c>
      <c r="L72" s="41">
        <v>24.37</v>
      </c>
    </row>
    <row r="73" spans="1:12" ht="15">
      <c r="A73" s="23"/>
      <c r="B73" s="15"/>
      <c r="C73" s="11"/>
      <c r="D73" s="7" t="s">
        <v>28</v>
      </c>
      <c r="E73" s="40" t="s">
        <v>67</v>
      </c>
      <c r="F73" s="41">
        <v>90</v>
      </c>
      <c r="G73" s="41">
        <v>14.8</v>
      </c>
      <c r="H73" s="41">
        <v>9.6999999999999993</v>
      </c>
      <c r="I73" s="41">
        <v>2.8</v>
      </c>
      <c r="J73" s="41">
        <v>155</v>
      </c>
      <c r="K73" s="42">
        <v>259</v>
      </c>
      <c r="L73" s="41">
        <v>29.41</v>
      </c>
    </row>
    <row r="74" spans="1:12" ht="15">
      <c r="A74" s="23"/>
      <c r="B74" s="15"/>
      <c r="C74" s="11"/>
      <c r="D74" s="7" t="s">
        <v>29</v>
      </c>
      <c r="E74" s="40" t="s">
        <v>66</v>
      </c>
      <c r="F74" s="41">
        <v>150</v>
      </c>
      <c r="G74" s="41">
        <v>5.3</v>
      </c>
      <c r="H74" s="41">
        <v>4.5</v>
      </c>
      <c r="I74" s="41">
        <v>32.799999999999997</v>
      </c>
      <c r="J74" s="41">
        <v>188</v>
      </c>
      <c r="K74" s="42">
        <v>209</v>
      </c>
      <c r="L74" s="41">
        <v>7.49</v>
      </c>
    </row>
    <row r="75" spans="1:12" ht="15">
      <c r="A75" s="23"/>
      <c r="B75" s="15"/>
      <c r="C75" s="11"/>
      <c r="D75" s="7" t="s">
        <v>30</v>
      </c>
      <c r="E75" s="40" t="s">
        <v>49</v>
      </c>
      <c r="F75" s="41">
        <v>200</v>
      </c>
      <c r="G75" s="41">
        <v>0.2</v>
      </c>
      <c r="H75" s="41">
        <v>0</v>
      </c>
      <c r="I75" s="41">
        <v>14.2</v>
      </c>
      <c r="J75" s="41">
        <v>56</v>
      </c>
      <c r="K75" s="42">
        <v>430</v>
      </c>
      <c r="L75" s="41">
        <v>1.5</v>
      </c>
    </row>
    <row r="76" spans="1:12" ht="15">
      <c r="A76" s="23"/>
      <c r="B76" s="15"/>
      <c r="C76" s="11"/>
      <c r="D76" s="7" t="s">
        <v>31</v>
      </c>
      <c r="E76" s="40" t="s">
        <v>53</v>
      </c>
      <c r="F76" s="41" t="s">
        <v>48</v>
      </c>
      <c r="G76" s="41">
        <v>5.9</v>
      </c>
      <c r="H76" s="41">
        <v>0.6</v>
      </c>
      <c r="I76" s="41">
        <v>37.4</v>
      </c>
      <c r="J76" s="41">
        <v>180</v>
      </c>
      <c r="K76" s="42" t="s">
        <v>44</v>
      </c>
      <c r="L76" s="41">
        <v>5.27</v>
      </c>
    </row>
    <row r="77" spans="1:12" ht="15">
      <c r="A77" s="23"/>
      <c r="B77" s="15"/>
      <c r="C77" s="11"/>
      <c r="D77" s="7" t="s">
        <v>32</v>
      </c>
      <c r="E77" s="49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0">SUM(G71:G79)</f>
        <v>33.200000000000003</v>
      </c>
      <c r="H80" s="19">
        <f t="shared" ref="H80" si="31">SUM(H71:H79)</f>
        <v>33.199999999999996</v>
      </c>
      <c r="I80" s="19">
        <f t="shared" ref="I80" si="32">SUM(I71:I79)</f>
        <v>103.80000000000001</v>
      </c>
      <c r="J80" s="19">
        <f t="shared" ref="J80:L80" si="33">SUM(J71:J79)</f>
        <v>833</v>
      </c>
      <c r="K80" s="25"/>
      <c r="L80" s="19">
        <f t="shared" si="33"/>
        <v>72.649999999999991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1000</v>
      </c>
      <c r="G81" s="32">
        <f t="shared" ref="G81" si="34">G70+G80</f>
        <v>36.5</v>
      </c>
      <c r="H81" s="32">
        <f t="shared" ref="H81" si="35">H70+H80</f>
        <v>43.8</v>
      </c>
      <c r="I81" s="32">
        <f t="shared" ref="I81" si="36">I70+I80</f>
        <v>140.60000000000002</v>
      </c>
      <c r="J81" s="32">
        <f t="shared" ref="J81:L81" si="37">J70+J80</f>
        <v>1076</v>
      </c>
      <c r="K81" s="32"/>
      <c r="L81" s="32">
        <f t="shared" si="37"/>
        <v>99.149999999999991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42</v>
      </c>
      <c r="F82" s="39">
        <v>100</v>
      </c>
      <c r="G82" s="41">
        <v>3.1</v>
      </c>
      <c r="H82" s="41">
        <v>10.6</v>
      </c>
      <c r="I82" s="41">
        <v>22.6</v>
      </c>
      <c r="J82" s="41">
        <v>187</v>
      </c>
      <c r="K82" s="42" t="s">
        <v>44</v>
      </c>
      <c r="L82" s="41">
        <v>25</v>
      </c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22</v>
      </c>
      <c r="E84" s="40" t="s">
        <v>49</v>
      </c>
      <c r="F84" s="41">
        <v>200</v>
      </c>
      <c r="G84" s="41">
        <v>0.2</v>
      </c>
      <c r="H84" s="41">
        <v>0</v>
      </c>
      <c r="I84" s="41">
        <v>14.2</v>
      </c>
      <c r="J84" s="41">
        <v>56</v>
      </c>
      <c r="K84" s="42">
        <v>430</v>
      </c>
      <c r="L84" s="41">
        <v>1.5</v>
      </c>
    </row>
    <row r="85" spans="1:12" ht="15">
      <c r="A85" s="23"/>
      <c r="B85" s="15"/>
      <c r="C85" s="11"/>
      <c r="D85" s="7" t="s">
        <v>23</v>
      </c>
      <c r="E85" s="49"/>
      <c r="F85" s="41"/>
      <c r="G85" s="41"/>
      <c r="H85" s="41"/>
      <c r="I85" s="41"/>
      <c r="J85" s="41"/>
      <c r="K85" s="42"/>
      <c r="L85" s="41"/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38">SUM(G82:G88)</f>
        <v>3.3000000000000003</v>
      </c>
      <c r="H89" s="19">
        <f t="shared" ref="H89" si="39">SUM(H82:H88)</f>
        <v>10.6</v>
      </c>
      <c r="I89" s="19">
        <f t="shared" ref="I89" si="40">SUM(I82:I88)</f>
        <v>36.799999999999997</v>
      </c>
      <c r="J89" s="19">
        <f t="shared" ref="J89:L89" si="41">SUM(J82:J88)</f>
        <v>243</v>
      </c>
      <c r="K89" s="25"/>
      <c r="L89" s="19">
        <f t="shared" si="41"/>
        <v>26.5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68</v>
      </c>
      <c r="F90" s="41">
        <v>100</v>
      </c>
      <c r="G90" s="41">
        <v>0.26</v>
      </c>
      <c r="H90" s="41">
        <v>0.17</v>
      </c>
      <c r="I90" s="41">
        <v>13.81</v>
      </c>
      <c r="J90" s="41">
        <v>52</v>
      </c>
      <c r="K90" s="42" t="s">
        <v>44</v>
      </c>
      <c r="L90" s="41">
        <v>21.98</v>
      </c>
    </row>
    <row r="91" spans="1:12" ht="15">
      <c r="A91" s="23"/>
      <c r="B91" s="15"/>
      <c r="C91" s="11"/>
      <c r="D91" s="7" t="s">
        <v>27</v>
      </c>
      <c r="E91" s="40" t="s">
        <v>45</v>
      </c>
      <c r="F91" s="41">
        <v>200</v>
      </c>
      <c r="G91" s="41">
        <v>1.5</v>
      </c>
      <c r="H91" s="41">
        <v>3.8</v>
      </c>
      <c r="I91" s="41">
        <v>8.9</v>
      </c>
      <c r="J91" s="41">
        <v>7.6</v>
      </c>
      <c r="K91" s="42">
        <v>76</v>
      </c>
      <c r="L91" s="41">
        <v>10.96</v>
      </c>
    </row>
    <row r="92" spans="1:12" ht="15">
      <c r="A92" s="23"/>
      <c r="B92" s="15"/>
      <c r="C92" s="11"/>
      <c r="D92" s="7" t="s">
        <v>28</v>
      </c>
      <c r="E92" s="49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 t="s">
        <v>69</v>
      </c>
      <c r="F93" s="41">
        <v>200</v>
      </c>
      <c r="G93" s="41">
        <v>12.9</v>
      </c>
      <c r="H93" s="41">
        <v>31.4</v>
      </c>
      <c r="I93" s="41">
        <v>14.5</v>
      </c>
      <c r="J93" s="41">
        <v>378</v>
      </c>
      <c r="K93" s="42">
        <v>258</v>
      </c>
      <c r="L93" s="41">
        <v>37.75</v>
      </c>
    </row>
    <row r="94" spans="1:12" ht="15">
      <c r="A94" s="23"/>
      <c r="B94" s="15"/>
      <c r="C94" s="11"/>
      <c r="D94" s="7" t="s">
        <v>30</v>
      </c>
      <c r="E94" s="40" t="s">
        <v>70</v>
      </c>
      <c r="F94" s="41">
        <v>200</v>
      </c>
      <c r="G94" s="41">
        <v>0.2</v>
      </c>
      <c r="H94" s="41">
        <v>0.2</v>
      </c>
      <c r="I94" s="41">
        <v>25.3</v>
      </c>
      <c r="J94" s="41">
        <v>103</v>
      </c>
      <c r="K94" s="42">
        <v>394</v>
      </c>
      <c r="L94" s="41">
        <v>7.74</v>
      </c>
    </row>
    <row r="95" spans="1:12" ht="15">
      <c r="A95" s="23"/>
      <c r="B95" s="15"/>
      <c r="C95" s="11"/>
      <c r="D95" s="7" t="s">
        <v>31</v>
      </c>
      <c r="E95" s="40" t="s">
        <v>53</v>
      </c>
      <c r="F95" s="41" t="s">
        <v>48</v>
      </c>
      <c r="G95" s="41">
        <v>5.9</v>
      </c>
      <c r="H95" s="41">
        <v>0.6</v>
      </c>
      <c r="I95" s="41">
        <v>37.4</v>
      </c>
      <c r="J95" s="41">
        <v>180</v>
      </c>
      <c r="K95" s="42" t="s">
        <v>44</v>
      </c>
      <c r="L95" s="41">
        <v>5.27</v>
      </c>
    </row>
    <row r="96" spans="1:12" ht="15">
      <c r="A96" s="23"/>
      <c r="B96" s="15"/>
      <c r="C96" s="11"/>
      <c r="D96" s="7" t="s">
        <v>32</v>
      </c>
      <c r="E96" s="49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2">SUM(G90:G98)</f>
        <v>20.759999999999998</v>
      </c>
      <c r="H99" s="19">
        <f t="shared" ref="H99" si="43">SUM(H90:H98)</f>
        <v>36.17</v>
      </c>
      <c r="I99" s="19">
        <f t="shared" ref="I99" si="44">SUM(I90:I98)</f>
        <v>99.91</v>
      </c>
      <c r="J99" s="19">
        <f t="shared" ref="J99:L99" si="45">SUM(J90:J98)</f>
        <v>720.6</v>
      </c>
      <c r="K99" s="25"/>
      <c r="L99" s="19">
        <f t="shared" si="45"/>
        <v>83.699999999999989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1000</v>
      </c>
      <c r="G100" s="32">
        <f t="shared" ref="G100" si="46">G89+G99</f>
        <v>24.06</v>
      </c>
      <c r="H100" s="32">
        <f t="shared" ref="H100" si="47">H89+H99</f>
        <v>46.77</v>
      </c>
      <c r="I100" s="32">
        <f t="shared" ref="I100" si="48">I89+I99</f>
        <v>136.70999999999998</v>
      </c>
      <c r="J100" s="32">
        <f t="shared" ref="J100:L100" si="49">J89+J99</f>
        <v>963.6</v>
      </c>
      <c r="K100" s="32"/>
      <c r="L100" s="32">
        <f t="shared" si="49"/>
        <v>110.19999999999999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42</v>
      </c>
      <c r="F101" s="39">
        <v>100</v>
      </c>
      <c r="G101" s="41">
        <v>3.1</v>
      </c>
      <c r="H101" s="41">
        <v>10.6</v>
      </c>
      <c r="I101" s="41">
        <v>22.6</v>
      </c>
      <c r="J101" s="41">
        <v>187</v>
      </c>
      <c r="K101" s="42" t="s">
        <v>44</v>
      </c>
      <c r="L101" s="41">
        <v>25</v>
      </c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5"/>
      <c r="C103" s="11"/>
      <c r="D103" s="7" t="s">
        <v>22</v>
      </c>
      <c r="E103" s="40" t="s">
        <v>49</v>
      </c>
      <c r="F103" s="41">
        <v>200</v>
      </c>
      <c r="G103" s="41">
        <v>0.2</v>
      </c>
      <c r="H103" s="41">
        <v>0</v>
      </c>
      <c r="I103" s="41">
        <v>14.2</v>
      </c>
      <c r="J103" s="41">
        <v>56</v>
      </c>
      <c r="K103" s="42">
        <v>430</v>
      </c>
      <c r="L103" s="41">
        <v>1.5</v>
      </c>
    </row>
    <row r="104" spans="1:12" ht="15">
      <c r="A104" s="23"/>
      <c r="B104" s="15"/>
      <c r="C104" s="11"/>
      <c r="D104" s="7" t="s">
        <v>23</v>
      </c>
      <c r="E104" s="49"/>
      <c r="F104" s="41"/>
      <c r="G104" s="41"/>
      <c r="H104" s="41"/>
      <c r="I104" s="41"/>
      <c r="J104" s="41"/>
      <c r="K104" s="42"/>
      <c r="L104" s="41"/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300</v>
      </c>
      <c r="G108" s="19">
        <f t="shared" ref="G108:J108" si="50">SUM(G101:G107)</f>
        <v>3.3000000000000003</v>
      </c>
      <c r="H108" s="19">
        <f t="shared" si="50"/>
        <v>10.6</v>
      </c>
      <c r="I108" s="19">
        <f t="shared" si="50"/>
        <v>36.799999999999997</v>
      </c>
      <c r="J108" s="19">
        <f t="shared" si="50"/>
        <v>243</v>
      </c>
      <c r="K108" s="25"/>
      <c r="L108" s="19">
        <f t="shared" ref="L108" si="51">SUM(L101:L107)</f>
        <v>26.5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 t="s">
        <v>42</v>
      </c>
      <c r="F109" s="41">
        <v>100</v>
      </c>
      <c r="G109" s="41">
        <v>5.2</v>
      </c>
      <c r="H109" s="41">
        <v>17.7</v>
      </c>
      <c r="I109" s="41">
        <v>37.700000000000003</v>
      </c>
      <c r="J109" s="41">
        <v>311</v>
      </c>
      <c r="K109" s="42" t="s">
        <v>44</v>
      </c>
      <c r="L109" s="41">
        <v>33</v>
      </c>
    </row>
    <row r="110" spans="1:12" ht="15">
      <c r="A110" s="23"/>
      <c r="B110" s="15"/>
      <c r="C110" s="11"/>
      <c r="D110" s="7" t="s">
        <v>27</v>
      </c>
      <c r="E110" s="40" t="s">
        <v>43</v>
      </c>
      <c r="F110" s="41">
        <v>200</v>
      </c>
      <c r="G110" s="41">
        <v>5.4</v>
      </c>
      <c r="H110" s="41">
        <v>6.4</v>
      </c>
      <c r="I110" s="41">
        <v>16.3</v>
      </c>
      <c r="J110" s="41">
        <v>142</v>
      </c>
      <c r="K110" s="42">
        <v>60</v>
      </c>
      <c r="L110" s="41">
        <v>13.68</v>
      </c>
    </row>
    <row r="111" spans="1:12" ht="15">
      <c r="A111" s="23"/>
      <c r="B111" s="15"/>
      <c r="C111" s="11"/>
      <c r="D111" s="7" t="s">
        <v>28</v>
      </c>
      <c r="E111" s="49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 t="s">
        <v>71</v>
      </c>
      <c r="F112" s="41">
        <v>200</v>
      </c>
      <c r="G112" s="41">
        <v>17.2</v>
      </c>
      <c r="H112" s="41">
        <v>16.5</v>
      </c>
      <c r="I112" s="41">
        <v>4.2</v>
      </c>
      <c r="J112" s="41">
        <v>230</v>
      </c>
      <c r="K112" s="42">
        <v>265</v>
      </c>
      <c r="L112" s="41">
        <v>37.56</v>
      </c>
    </row>
    <row r="113" spans="1:12" ht="25.5">
      <c r="A113" s="23"/>
      <c r="B113" s="15"/>
      <c r="C113" s="11"/>
      <c r="D113" s="7" t="s">
        <v>30</v>
      </c>
      <c r="E113" s="40" t="s">
        <v>72</v>
      </c>
      <c r="F113" s="41">
        <v>200</v>
      </c>
      <c r="G113" s="41">
        <v>0</v>
      </c>
      <c r="H113" s="41">
        <v>0</v>
      </c>
      <c r="I113" s="41">
        <v>26.5</v>
      </c>
      <c r="J113" s="41">
        <v>105</v>
      </c>
      <c r="K113" s="42" t="s">
        <v>44</v>
      </c>
      <c r="L113" s="41">
        <v>4.78</v>
      </c>
    </row>
    <row r="114" spans="1:12" ht="15">
      <c r="A114" s="23"/>
      <c r="B114" s="15"/>
      <c r="C114" s="11"/>
      <c r="D114" s="7" t="s">
        <v>31</v>
      </c>
      <c r="E114" s="40" t="s">
        <v>53</v>
      </c>
      <c r="F114" s="41" t="s">
        <v>48</v>
      </c>
      <c r="G114" s="41">
        <v>5.9</v>
      </c>
      <c r="H114" s="41">
        <v>0.6</v>
      </c>
      <c r="I114" s="41">
        <v>37.4</v>
      </c>
      <c r="J114" s="41">
        <v>180</v>
      </c>
      <c r="K114" s="42" t="s">
        <v>44</v>
      </c>
      <c r="L114" s="41">
        <v>5.27</v>
      </c>
    </row>
    <row r="115" spans="1:12" ht="15">
      <c r="A115" s="23"/>
      <c r="B115" s="15"/>
      <c r="C115" s="11"/>
      <c r="D115" s="7" t="s">
        <v>32</v>
      </c>
      <c r="E115" s="49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2">SUM(G109:G117)</f>
        <v>33.700000000000003</v>
      </c>
      <c r="H118" s="19">
        <f t="shared" si="52"/>
        <v>41.2</v>
      </c>
      <c r="I118" s="19">
        <f t="shared" si="52"/>
        <v>122.1</v>
      </c>
      <c r="J118" s="19">
        <f t="shared" si="52"/>
        <v>968</v>
      </c>
      <c r="K118" s="25"/>
      <c r="L118" s="19">
        <f t="shared" ref="L118" si="53">SUM(L109:L117)</f>
        <v>94.29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1000</v>
      </c>
      <c r="G119" s="32">
        <f t="shared" ref="G119" si="54">G108+G118</f>
        <v>37</v>
      </c>
      <c r="H119" s="32">
        <f t="shared" ref="H119" si="55">H108+H118</f>
        <v>51.800000000000004</v>
      </c>
      <c r="I119" s="32">
        <f t="shared" ref="I119" si="56">I108+I118</f>
        <v>158.89999999999998</v>
      </c>
      <c r="J119" s="32">
        <f t="shared" ref="J119:L119" si="57">J108+J118</f>
        <v>1211</v>
      </c>
      <c r="K119" s="32"/>
      <c r="L119" s="32">
        <f t="shared" si="57"/>
        <v>120.79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42</v>
      </c>
      <c r="F120" s="39">
        <v>100</v>
      </c>
      <c r="G120" s="41">
        <v>3.1</v>
      </c>
      <c r="H120" s="41">
        <v>10.6</v>
      </c>
      <c r="I120" s="41">
        <v>22.6</v>
      </c>
      <c r="J120" s="41">
        <v>187</v>
      </c>
      <c r="K120" s="42" t="s">
        <v>44</v>
      </c>
      <c r="L120" s="41">
        <v>25</v>
      </c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22</v>
      </c>
      <c r="E122" s="40" t="s">
        <v>49</v>
      </c>
      <c r="F122" s="41">
        <v>200</v>
      </c>
      <c r="G122" s="41">
        <v>0.2</v>
      </c>
      <c r="H122" s="41">
        <v>0</v>
      </c>
      <c r="I122" s="41">
        <v>14.2</v>
      </c>
      <c r="J122" s="41">
        <v>56</v>
      </c>
      <c r="K122" s="42">
        <v>430</v>
      </c>
      <c r="L122" s="41">
        <v>1.5</v>
      </c>
    </row>
    <row r="123" spans="1:12" ht="15">
      <c r="A123" s="14"/>
      <c r="B123" s="15"/>
      <c r="C123" s="11"/>
      <c r="D123" s="7" t="s">
        <v>23</v>
      </c>
      <c r="E123" s="49"/>
      <c r="F123" s="41"/>
      <c r="G123" s="41"/>
      <c r="H123" s="41"/>
      <c r="I123" s="41"/>
      <c r="J123" s="41"/>
      <c r="K123" s="42"/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58">SUM(G120:G126)</f>
        <v>3.3000000000000003</v>
      </c>
      <c r="H127" s="19">
        <f t="shared" si="58"/>
        <v>10.6</v>
      </c>
      <c r="I127" s="19">
        <f t="shared" si="58"/>
        <v>36.799999999999997</v>
      </c>
      <c r="J127" s="19">
        <f t="shared" si="58"/>
        <v>243</v>
      </c>
      <c r="K127" s="25"/>
      <c r="L127" s="19">
        <f t="shared" ref="L127" si="59">SUM(L120:L126)</f>
        <v>26.5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 t="s">
        <v>73</v>
      </c>
      <c r="F128" s="41">
        <v>60</v>
      </c>
      <c r="G128" s="41">
        <v>0.65</v>
      </c>
      <c r="H128" s="41">
        <v>2.67</v>
      </c>
      <c r="I128" s="41">
        <v>4.13</v>
      </c>
      <c r="J128" s="41">
        <v>42.7</v>
      </c>
      <c r="K128" s="42">
        <v>41</v>
      </c>
      <c r="L128" s="41">
        <v>4.41</v>
      </c>
    </row>
    <row r="129" spans="1:12" ht="15">
      <c r="A129" s="14"/>
      <c r="B129" s="15"/>
      <c r="C129" s="11"/>
      <c r="D129" s="7" t="s">
        <v>27</v>
      </c>
      <c r="E129" s="40" t="s">
        <v>45</v>
      </c>
      <c r="F129" s="41">
        <v>200</v>
      </c>
      <c r="G129" s="41">
        <v>1.6</v>
      </c>
      <c r="H129" s="41">
        <v>4.3</v>
      </c>
      <c r="I129" s="41">
        <v>9.4</v>
      </c>
      <c r="J129" s="41">
        <v>81</v>
      </c>
      <c r="K129" s="42">
        <v>76</v>
      </c>
      <c r="L129" s="41">
        <v>12.04</v>
      </c>
    </row>
    <row r="130" spans="1:12" ht="15">
      <c r="A130" s="14"/>
      <c r="B130" s="15"/>
      <c r="C130" s="11"/>
      <c r="D130" s="7" t="s">
        <v>28</v>
      </c>
      <c r="E130" s="40" t="s">
        <v>74</v>
      </c>
      <c r="F130" s="41">
        <v>90</v>
      </c>
      <c r="G130" s="41">
        <v>8.6999999999999993</v>
      </c>
      <c r="H130" s="41">
        <v>21.2</v>
      </c>
      <c r="I130" s="41">
        <v>0.6</v>
      </c>
      <c r="J130" s="41">
        <v>218</v>
      </c>
      <c r="K130" s="42">
        <v>285</v>
      </c>
      <c r="L130" s="41">
        <v>32.049999999999997</v>
      </c>
    </row>
    <row r="131" spans="1:12" ht="15">
      <c r="A131" s="14"/>
      <c r="B131" s="15"/>
      <c r="C131" s="11"/>
      <c r="D131" s="7" t="s">
        <v>29</v>
      </c>
      <c r="E131" s="40" t="s">
        <v>46</v>
      </c>
      <c r="F131" s="41">
        <v>150</v>
      </c>
      <c r="G131" s="41">
        <v>3</v>
      </c>
      <c r="H131" s="41">
        <v>5</v>
      </c>
      <c r="I131" s="41">
        <v>18.7</v>
      </c>
      <c r="J131" s="41">
        <v>127</v>
      </c>
      <c r="K131" s="42">
        <v>335</v>
      </c>
      <c r="L131" s="41">
        <v>12.11</v>
      </c>
    </row>
    <row r="132" spans="1:12" ht="15">
      <c r="A132" s="14"/>
      <c r="B132" s="15"/>
      <c r="C132" s="11"/>
      <c r="D132" s="7" t="s">
        <v>30</v>
      </c>
      <c r="E132" s="40" t="s">
        <v>47</v>
      </c>
      <c r="F132" s="41">
        <v>200</v>
      </c>
      <c r="G132" s="41">
        <v>1.9</v>
      </c>
      <c r="H132" s="41">
        <v>1.9</v>
      </c>
      <c r="I132" s="41">
        <v>20.399999999999999</v>
      </c>
      <c r="J132" s="41">
        <v>83</v>
      </c>
      <c r="K132" s="42" t="s">
        <v>44</v>
      </c>
      <c r="L132" s="41">
        <v>12</v>
      </c>
    </row>
    <row r="133" spans="1:12" ht="15">
      <c r="A133" s="14"/>
      <c r="B133" s="15"/>
      <c r="C133" s="11"/>
      <c r="D133" s="7" t="s">
        <v>31</v>
      </c>
      <c r="E133" s="40" t="s">
        <v>53</v>
      </c>
      <c r="F133" s="41" t="s">
        <v>48</v>
      </c>
      <c r="G133" s="41">
        <v>5.9</v>
      </c>
      <c r="H133" s="41">
        <v>0.6</v>
      </c>
      <c r="I133" s="41">
        <v>37.4</v>
      </c>
      <c r="J133" s="41">
        <v>180</v>
      </c>
      <c r="K133" s="42" t="s">
        <v>44</v>
      </c>
      <c r="L133" s="41">
        <v>5.27</v>
      </c>
    </row>
    <row r="134" spans="1:12" ht="15">
      <c r="A134" s="14"/>
      <c r="B134" s="15"/>
      <c r="C134" s="11"/>
      <c r="D134" s="7" t="s">
        <v>32</v>
      </c>
      <c r="E134" s="49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0">SUM(G128:G136)</f>
        <v>21.75</v>
      </c>
      <c r="H137" s="19">
        <f t="shared" si="60"/>
        <v>35.67</v>
      </c>
      <c r="I137" s="19">
        <f t="shared" si="60"/>
        <v>90.63</v>
      </c>
      <c r="J137" s="19">
        <f t="shared" si="60"/>
        <v>731.7</v>
      </c>
      <c r="K137" s="25"/>
      <c r="L137" s="19">
        <f t="shared" ref="L137" si="61">SUM(L128:L136)</f>
        <v>77.88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1000</v>
      </c>
      <c r="G138" s="32">
        <f t="shared" ref="G138" si="62">G127+G137</f>
        <v>25.05</v>
      </c>
      <c r="H138" s="32">
        <f t="shared" ref="H138" si="63">H127+H137</f>
        <v>46.27</v>
      </c>
      <c r="I138" s="32">
        <f t="shared" ref="I138" si="64">I127+I137</f>
        <v>127.42999999999999</v>
      </c>
      <c r="J138" s="32">
        <f t="shared" ref="J138:L138" si="65">J127+J137</f>
        <v>974.7</v>
      </c>
      <c r="K138" s="32"/>
      <c r="L138" s="32">
        <f t="shared" si="65"/>
        <v>104.38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42</v>
      </c>
      <c r="F139" s="39">
        <v>100</v>
      </c>
      <c r="G139" s="41">
        <v>3.1</v>
      </c>
      <c r="H139" s="41">
        <v>10.6</v>
      </c>
      <c r="I139" s="41">
        <v>22.6</v>
      </c>
      <c r="J139" s="41">
        <v>187</v>
      </c>
      <c r="K139" s="42" t="s">
        <v>44</v>
      </c>
      <c r="L139" s="41">
        <v>25</v>
      </c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3"/>
      <c r="B141" s="15"/>
      <c r="C141" s="11"/>
      <c r="D141" s="7" t="s">
        <v>22</v>
      </c>
      <c r="E141" s="40" t="s">
        <v>49</v>
      </c>
      <c r="F141" s="41">
        <v>200</v>
      </c>
      <c r="G141" s="41">
        <v>0.2</v>
      </c>
      <c r="H141" s="41">
        <v>0</v>
      </c>
      <c r="I141" s="41">
        <v>14.2</v>
      </c>
      <c r="J141" s="41">
        <v>56</v>
      </c>
      <c r="K141" s="42">
        <v>430</v>
      </c>
      <c r="L141" s="41">
        <v>1.5</v>
      </c>
    </row>
    <row r="142" spans="1:12" ht="15.75" customHeight="1">
      <c r="A142" s="23"/>
      <c r="B142" s="15"/>
      <c r="C142" s="11"/>
      <c r="D142" s="7" t="s">
        <v>23</v>
      </c>
      <c r="E142" s="49"/>
      <c r="F142" s="41"/>
      <c r="G142" s="41"/>
      <c r="H142" s="41"/>
      <c r="I142" s="41"/>
      <c r="J142" s="41"/>
      <c r="K142" s="42"/>
      <c r="L142" s="41"/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300</v>
      </c>
      <c r="G146" s="19">
        <f t="shared" ref="G146:J146" si="66">SUM(G139:G145)</f>
        <v>3.3000000000000003</v>
      </c>
      <c r="H146" s="19">
        <f t="shared" si="66"/>
        <v>10.6</v>
      </c>
      <c r="I146" s="19">
        <f t="shared" si="66"/>
        <v>36.799999999999997</v>
      </c>
      <c r="J146" s="19">
        <f t="shared" si="66"/>
        <v>243</v>
      </c>
      <c r="K146" s="25"/>
      <c r="L146" s="19">
        <f t="shared" ref="L146" si="67">SUM(L139:L145)</f>
        <v>26.5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 t="s">
        <v>75</v>
      </c>
      <c r="F147" s="41">
        <v>60</v>
      </c>
      <c r="G147" s="41">
        <v>0.6</v>
      </c>
      <c r="H147" s="41">
        <v>1.2</v>
      </c>
      <c r="I147" s="41">
        <v>4.5</v>
      </c>
      <c r="J147" s="41">
        <v>32</v>
      </c>
      <c r="K147" s="42" t="s">
        <v>44</v>
      </c>
      <c r="L147" s="41">
        <v>4.1399999999999997</v>
      </c>
    </row>
    <row r="148" spans="1:12" ht="15">
      <c r="A148" s="23"/>
      <c r="B148" s="15"/>
      <c r="C148" s="11"/>
      <c r="D148" s="7" t="s">
        <v>27</v>
      </c>
      <c r="E148" s="40" t="s">
        <v>76</v>
      </c>
      <c r="F148" s="41">
        <v>200</v>
      </c>
      <c r="G148" s="41">
        <v>1.9</v>
      </c>
      <c r="H148" s="41">
        <v>3.7</v>
      </c>
      <c r="I148" s="41">
        <v>13</v>
      </c>
      <c r="J148" s="41">
        <v>91</v>
      </c>
      <c r="K148" s="42">
        <v>91</v>
      </c>
      <c r="L148" s="41">
        <v>10.31</v>
      </c>
    </row>
    <row r="149" spans="1:12" ht="15">
      <c r="A149" s="23"/>
      <c r="B149" s="15"/>
      <c r="C149" s="11"/>
      <c r="D149" s="7" t="s">
        <v>28</v>
      </c>
      <c r="E149" s="40" t="s">
        <v>77</v>
      </c>
      <c r="F149" s="41">
        <v>90</v>
      </c>
      <c r="G149" s="41">
        <v>24.7</v>
      </c>
      <c r="H149" s="41">
        <v>17</v>
      </c>
      <c r="I149" s="41">
        <v>0.4</v>
      </c>
      <c r="J149" s="41">
        <v>247</v>
      </c>
      <c r="K149" s="42">
        <v>307</v>
      </c>
      <c r="L149" s="41">
        <v>28.31</v>
      </c>
    </row>
    <row r="150" spans="1:12" ht="15">
      <c r="A150" s="23"/>
      <c r="B150" s="15"/>
      <c r="C150" s="11"/>
      <c r="D150" s="7" t="s">
        <v>29</v>
      </c>
      <c r="E150" s="40" t="s">
        <v>78</v>
      </c>
      <c r="F150" s="41">
        <v>150</v>
      </c>
      <c r="G150" s="41">
        <v>16.399999999999999</v>
      </c>
      <c r="H150" s="41">
        <v>4</v>
      </c>
      <c r="I150" s="41">
        <v>33</v>
      </c>
      <c r="J150" s="41">
        <v>229</v>
      </c>
      <c r="K150" s="42" t="s">
        <v>44</v>
      </c>
      <c r="L150" s="41">
        <v>7.79</v>
      </c>
    </row>
    <row r="151" spans="1:12" ht="15">
      <c r="A151" s="23"/>
      <c r="B151" s="15"/>
      <c r="C151" s="11"/>
      <c r="D151" s="7" t="s">
        <v>30</v>
      </c>
      <c r="E151" s="40" t="s">
        <v>79</v>
      </c>
      <c r="F151" s="41">
        <v>200</v>
      </c>
      <c r="G151" s="41"/>
      <c r="H151" s="41"/>
      <c r="I151" s="41"/>
      <c r="J151" s="41"/>
      <c r="K151" s="42" t="s">
        <v>44</v>
      </c>
      <c r="L151" s="41">
        <v>12.04</v>
      </c>
    </row>
    <row r="152" spans="1:12" ht="15">
      <c r="A152" s="23"/>
      <c r="B152" s="15"/>
      <c r="C152" s="11"/>
      <c r="D152" s="7" t="s">
        <v>31</v>
      </c>
      <c r="E152" s="40" t="s">
        <v>53</v>
      </c>
      <c r="F152" s="41" t="s">
        <v>48</v>
      </c>
      <c r="G152" s="41">
        <v>5.9</v>
      </c>
      <c r="H152" s="41">
        <v>0.6</v>
      </c>
      <c r="I152" s="41">
        <v>37.4</v>
      </c>
      <c r="J152" s="41">
        <v>180</v>
      </c>
      <c r="K152" s="42" t="s">
        <v>44</v>
      </c>
      <c r="L152" s="41">
        <v>5.27</v>
      </c>
    </row>
    <row r="153" spans="1:12" ht="15">
      <c r="A153" s="23"/>
      <c r="B153" s="15"/>
      <c r="C153" s="11"/>
      <c r="D153" s="7" t="s">
        <v>32</v>
      </c>
      <c r="E153" s="49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8">SUM(G147:G155)</f>
        <v>49.499999999999993</v>
      </c>
      <c r="H156" s="19">
        <f t="shared" si="68"/>
        <v>26.5</v>
      </c>
      <c r="I156" s="19">
        <f t="shared" si="68"/>
        <v>88.3</v>
      </c>
      <c r="J156" s="19">
        <f t="shared" si="68"/>
        <v>779</v>
      </c>
      <c r="K156" s="25"/>
      <c r="L156" s="19">
        <f t="shared" ref="L156" si="69">SUM(L147:L155)</f>
        <v>67.86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1000</v>
      </c>
      <c r="G157" s="32">
        <f t="shared" ref="G157" si="70">G146+G156</f>
        <v>52.79999999999999</v>
      </c>
      <c r="H157" s="32">
        <f t="shared" ref="H157" si="71">H146+H156</f>
        <v>37.1</v>
      </c>
      <c r="I157" s="32">
        <f t="shared" ref="I157" si="72">I146+I156</f>
        <v>125.1</v>
      </c>
      <c r="J157" s="32">
        <f t="shared" ref="J157:L157" si="73">J146+J156</f>
        <v>1022</v>
      </c>
      <c r="K157" s="32"/>
      <c r="L157" s="32">
        <f t="shared" si="73"/>
        <v>94.36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42</v>
      </c>
      <c r="F158" s="39">
        <v>100</v>
      </c>
      <c r="G158" s="41">
        <v>3.1</v>
      </c>
      <c r="H158" s="41">
        <v>10.6</v>
      </c>
      <c r="I158" s="41">
        <v>22.6</v>
      </c>
      <c r="J158" s="41">
        <v>187</v>
      </c>
      <c r="K158" s="42" t="s">
        <v>44</v>
      </c>
      <c r="L158" s="41">
        <v>25</v>
      </c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3"/>
      <c r="B160" s="15"/>
      <c r="C160" s="11"/>
      <c r="D160" s="7" t="s">
        <v>22</v>
      </c>
      <c r="E160" s="40" t="s">
        <v>49</v>
      </c>
      <c r="F160" s="41">
        <v>200</v>
      </c>
      <c r="G160" s="41">
        <v>0.2</v>
      </c>
      <c r="H160" s="41">
        <v>0</v>
      </c>
      <c r="I160" s="41">
        <v>14.2</v>
      </c>
      <c r="J160" s="41">
        <v>56</v>
      </c>
      <c r="K160" s="42">
        <v>430</v>
      </c>
      <c r="L160" s="41">
        <v>1.5</v>
      </c>
    </row>
    <row r="161" spans="1:12" ht="15">
      <c r="A161" s="23"/>
      <c r="B161" s="15"/>
      <c r="C161" s="11"/>
      <c r="D161" s="7" t="s">
        <v>23</v>
      </c>
      <c r="E161" s="49"/>
      <c r="F161" s="41"/>
      <c r="G161" s="41"/>
      <c r="H161" s="41"/>
      <c r="I161" s="41"/>
      <c r="J161" s="41"/>
      <c r="K161" s="42"/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300</v>
      </c>
      <c r="G165" s="19">
        <f t="shared" ref="G165:J165" si="74">SUM(G158:G164)</f>
        <v>3.3000000000000003</v>
      </c>
      <c r="H165" s="19">
        <f t="shared" si="74"/>
        <v>10.6</v>
      </c>
      <c r="I165" s="19">
        <f t="shared" si="74"/>
        <v>36.799999999999997</v>
      </c>
      <c r="J165" s="19">
        <f t="shared" si="74"/>
        <v>243</v>
      </c>
      <c r="K165" s="25"/>
      <c r="L165" s="19">
        <f t="shared" ref="L165" si="75">SUM(L158:L164)</f>
        <v>26.5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 t="s">
        <v>80</v>
      </c>
      <c r="F166" s="41">
        <v>60</v>
      </c>
      <c r="G166" s="41">
        <v>2.8</v>
      </c>
      <c r="H166" s="41">
        <v>11.7</v>
      </c>
      <c r="I166" s="41">
        <v>3.7</v>
      </c>
      <c r="J166" s="41">
        <v>132</v>
      </c>
      <c r="K166" s="42">
        <v>48</v>
      </c>
      <c r="L166" s="41">
        <v>10.63</v>
      </c>
    </row>
    <row r="167" spans="1:12" ht="15">
      <c r="A167" s="23"/>
      <c r="B167" s="15"/>
      <c r="C167" s="11"/>
      <c r="D167" s="7" t="s">
        <v>27</v>
      </c>
      <c r="E167" s="40" t="s">
        <v>81</v>
      </c>
      <c r="F167" s="41">
        <v>200</v>
      </c>
      <c r="G167" s="41">
        <v>6.4</v>
      </c>
      <c r="H167" s="41">
        <v>2</v>
      </c>
      <c r="I167" s="41">
        <v>16</v>
      </c>
      <c r="J167" s="41">
        <v>105</v>
      </c>
      <c r="K167" s="42">
        <v>87</v>
      </c>
      <c r="L167" s="41">
        <v>15.23</v>
      </c>
    </row>
    <row r="168" spans="1:12" ht="15">
      <c r="A168" s="23"/>
      <c r="B168" s="15"/>
      <c r="C168" s="11"/>
      <c r="D168" s="7" t="s">
        <v>28</v>
      </c>
      <c r="E168" s="40" t="s">
        <v>82</v>
      </c>
      <c r="F168" s="41">
        <v>90</v>
      </c>
      <c r="G168" s="41">
        <v>10.7</v>
      </c>
      <c r="H168" s="41">
        <v>25.6</v>
      </c>
      <c r="I168" s="41">
        <v>1</v>
      </c>
      <c r="J168" s="41">
        <v>266</v>
      </c>
      <c r="K168" s="42">
        <v>289</v>
      </c>
      <c r="L168" s="41">
        <v>38.19</v>
      </c>
    </row>
    <row r="169" spans="1:12" ht="15">
      <c r="A169" s="23"/>
      <c r="B169" s="15"/>
      <c r="C169" s="11"/>
      <c r="D169" s="7" t="s">
        <v>29</v>
      </c>
      <c r="E169" s="40" t="s">
        <v>66</v>
      </c>
      <c r="F169" s="41">
        <v>150</v>
      </c>
      <c r="G169" s="41">
        <v>5.3</v>
      </c>
      <c r="H169" s="41">
        <v>4.5999999999999996</v>
      </c>
      <c r="I169" s="41">
        <v>32.799999999999997</v>
      </c>
      <c r="J169" s="41">
        <v>189</v>
      </c>
      <c r="K169" s="42">
        <v>209</v>
      </c>
      <c r="L169" s="41">
        <v>7.7</v>
      </c>
    </row>
    <row r="170" spans="1:12" ht="15">
      <c r="A170" s="23"/>
      <c r="B170" s="15"/>
      <c r="C170" s="11"/>
      <c r="D170" s="7" t="s">
        <v>30</v>
      </c>
      <c r="E170" s="40" t="s">
        <v>83</v>
      </c>
      <c r="F170" s="41">
        <v>200</v>
      </c>
      <c r="G170" s="41">
        <v>0.3</v>
      </c>
      <c r="H170" s="41">
        <v>0</v>
      </c>
      <c r="I170" s="41">
        <v>14.2</v>
      </c>
      <c r="J170" s="41">
        <v>58</v>
      </c>
      <c r="K170" s="42">
        <v>431</v>
      </c>
      <c r="L170" s="41">
        <v>3.83</v>
      </c>
    </row>
    <row r="171" spans="1:12" ht="15">
      <c r="A171" s="23"/>
      <c r="B171" s="15"/>
      <c r="C171" s="11"/>
      <c r="D171" s="7" t="s">
        <v>31</v>
      </c>
      <c r="E171" s="40" t="s">
        <v>53</v>
      </c>
      <c r="F171" s="41" t="s">
        <v>48</v>
      </c>
      <c r="G171" s="41">
        <v>5.9</v>
      </c>
      <c r="H171" s="41">
        <v>0.6</v>
      </c>
      <c r="I171" s="41">
        <v>37.4</v>
      </c>
      <c r="J171" s="41">
        <v>180</v>
      </c>
      <c r="K171" s="42" t="s">
        <v>44</v>
      </c>
      <c r="L171" s="41">
        <v>5.27</v>
      </c>
    </row>
    <row r="172" spans="1:12" ht="15">
      <c r="A172" s="23"/>
      <c r="B172" s="15"/>
      <c r="C172" s="11"/>
      <c r="D172" s="7" t="s">
        <v>32</v>
      </c>
      <c r="E172" s="49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6">SUM(G166:G174)</f>
        <v>31.4</v>
      </c>
      <c r="H175" s="19">
        <f t="shared" si="76"/>
        <v>44.5</v>
      </c>
      <c r="I175" s="19">
        <f t="shared" si="76"/>
        <v>105.1</v>
      </c>
      <c r="J175" s="19">
        <f t="shared" si="76"/>
        <v>930</v>
      </c>
      <c r="K175" s="25"/>
      <c r="L175" s="19">
        <f t="shared" ref="L175" si="77">SUM(L166:L174)</f>
        <v>80.849999999999994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1000</v>
      </c>
      <c r="G176" s="32">
        <f t="shared" ref="G176" si="78">G165+G175</f>
        <v>34.699999999999996</v>
      </c>
      <c r="H176" s="32">
        <f t="shared" ref="H176" si="79">H165+H175</f>
        <v>55.1</v>
      </c>
      <c r="I176" s="32">
        <f t="shared" ref="I176" si="80">I165+I175</f>
        <v>141.89999999999998</v>
      </c>
      <c r="J176" s="32">
        <f t="shared" ref="J176:L176" si="81">J165+J175</f>
        <v>1173</v>
      </c>
      <c r="K176" s="32"/>
      <c r="L176" s="32">
        <f t="shared" si="81"/>
        <v>107.35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42</v>
      </c>
      <c r="F177" s="39">
        <v>100</v>
      </c>
      <c r="G177" s="41">
        <v>3.1</v>
      </c>
      <c r="H177" s="41">
        <v>10.6</v>
      </c>
      <c r="I177" s="41">
        <v>22.6</v>
      </c>
      <c r="J177" s="41">
        <v>187</v>
      </c>
      <c r="K177" s="42" t="s">
        <v>44</v>
      </c>
      <c r="L177" s="41">
        <v>25</v>
      </c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7" t="s">
        <v>22</v>
      </c>
      <c r="E179" s="40" t="s">
        <v>49</v>
      </c>
      <c r="F179" s="41">
        <v>200</v>
      </c>
      <c r="G179" s="41">
        <v>0.2</v>
      </c>
      <c r="H179" s="41">
        <v>0</v>
      </c>
      <c r="I179" s="41">
        <v>14.2</v>
      </c>
      <c r="J179" s="41">
        <v>56</v>
      </c>
      <c r="K179" s="42">
        <v>430</v>
      </c>
      <c r="L179" s="41">
        <v>1.5</v>
      </c>
    </row>
    <row r="180" spans="1:12" ht="15">
      <c r="A180" s="23"/>
      <c r="B180" s="15"/>
      <c r="C180" s="11"/>
      <c r="D180" s="7" t="s">
        <v>23</v>
      </c>
      <c r="E180" s="49"/>
      <c r="F180" s="41"/>
      <c r="G180" s="41"/>
      <c r="H180" s="41"/>
      <c r="I180" s="41"/>
      <c r="J180" s="41"/>
      <c r="K180" s="42"/>
      <c r="L180" s="41"/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300</v>
      </c>
      <c r="G184" s="19">
        <f t="shared" ref="G184:J184" si="82">SUM(G177:G183)</f>
        <v>3.3000000000000003</v>
      </c>
      <c r="H184" s="19">
        <f t="shared" si="82"/>
        <v>10.6</v>
      </c>
      <c r="I184" s="19">
        <f t="shared" si="82"/>
        <v>36.799999999999997</v>
      </c>
      <c r="J184" s="19">
        <f t="shared" si="82"/>
        <v>243</v>
      </c>
      <c r="K184" s="25"/>
      <c r="L184" s="19">
        <f t="shared" ref="L184" si="83">SUM(L177:L183)</f>
        <v>26.5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 t="s">
        <v>84</v>
      </c>
      <c r="F185" s="41">
        <v>60</v>
      </c>
      <c r="G185" s="41">
        <v>1.8</v>
      </c>
      <c r="H185" s="41">
        <v>4.2</v>
      </c>
      <c r="I185" s="41">
        <v>5.2</v>
      </c>
      <c r="J185" s="41">
        <v>63</v>
      </c>
      <c r="K185" s="42" t="s">
        <v>44</v>
      </c>
      <c r="L185" s="41">
        <v>6.73</v>
      </c>
    </row>
    <row r="186" spans="1:12" ht="15">
      <c r="A186" s="23"/>
      <c r="B186" s="15"/>
      <c r="C186" s="11"/>
      <c r="D186" s="7" t="s">
        <v>27</v>
      </c>
      <c r="E186" s="40" t="s">
        <v>61</v>
      </c>
      <c r="F186" s="41">
        <v>200</v>
      </c>
      <c r="G186" s="41">
        <v>4.4000000000000004</v>
      </c>
      <c r="H186" s="41">
        <v>3.5</v>
      </c>
      <c r="I186" s="41">
        <v>13.7</v>
      </c>
      <c r="J186" s="41">
        <v>101</v>
      </c>
      <c r="K186" s="42">
        <v>99</v>
      </c>
      <c r="L186" s="41">
        <v>7.9</v>
      </c>
    </row>
    <row r="187" spans="1:12" ht="15">
      <c r="A187" s="23"/>
      <c r="B187" s="15"/>
      <c r="C187" s="11"/>
      <c r="D187" s="7" t="s">
        <v>28</v>
      </c>
      <c r="E187" s="40" t="s">
        <v>67</v>
      </c>
      <c r="F187" s="41">
        <v>90</v>
      </c>
      <c r="G187" s="41">
        <v>13.1</v>
      </c>
      <c r="H187" s="41">
        <v>14.1</v>
      </c>
      <c r="I187" s="41">
        <v>3.3</v>
      </c>
      <c r="J187" s="41">
        <v>185</v>
      </c>
      <c r="K187" s="42">
        <v>259</v>
      </c>
      <c r="L187" s="41">
        <v>51.21</v>
      </c>
    </row>
    <row r="188" spans="1:12" ht="15">
      <c r="A188" s="23"/>
      <c r="B188" s="15"/>
      <c r="C188" s="11"/>
      <c r="D188" s="7" t="s">
        <v>29</v>
      </c>
      <c r="E188" s="40" t="s">
        <v>85</v>
      </c>
      <c r="F188" s="41">
        <v>150</v>
      </c>
      <c r="G188" s="41">
        <v>6</v>
      </c>
      <c r="H188" s="41">
        <v>6.1</v>
      </c>
      <c r="I188" s="41">
        <v>35.200000000000003</v>
      </c>
      <c r="J188" s="41">
        <v>215</v>
      </c>
      <c r="K188" s="42">
        <v>181</v>
      </c>
      <c r="L188" s="41">
        <v>9.09</v>
      </c>
    </row>
    <row r="189" spans="1:12" ht="15">
      <c r="A189" s="23"/>
      <c r="B189" s="15"/>
      <c r="C189" s="11"/>
      <c r="D189" s="7" t="s">
        <v>30</v>
      </c>
      <c r="E189" s="40" t="s">
        <v>86</v>
      </c>
      <c r="F189" s="41">
        <v>200</v>
      </c>
      <c r="G189" s="41">
        <v>3.8</v>
      </c>
      <c r="H189" s="41">
        <v>3.6</v>
      </c>
      <c r="I189" s="41">
        <v>22.9</v>
      </c>
      <c r="J189" s="41">
        <v>136</v>
      </c>
      <c r="K189" s="42">
        <v>443</v>
      </c>
      <c r="L189" s="41">
        <v>10.86</v>
      </c>
    </row>
    <row r="190" spans="1:12" ht="15">
      <c r="A190" s="23"/>
      <c r="B190" s="15"/>
      <c r="C190" s="11"/>
      <c r="D190" s="7" t="s">
        <v>31</v>
      </c>
      <c r="E190" s="40" t="s">
        <v>53</v>
      </c>
      <c r="F190" s="41" t="s">
        <v>48</v>
      </c>
      <c r="G190" s="41">
        <v>5.9</v>
      </c>
      <c r="H190" s="41">
        <v>0.6</v>
      </c>
      <c r="I190" s="41">
        <v>37.4</v>
      </c>
      <c r="J190" s="41">
        <v>180</v>
      </c>
      <c r="K190" s="42" t="s">
        <v>44</v>
      </c>
      <c r="L190" s="41">
        <v>5.27</v>
      </c>
    </row>
    <row r="191" spans="1:12" ht="15">
      <c r="A191" s="23"/>
      <c r="B191" s="15"/>
      <c r="C191" s="11"/>
      <c r="D191" s="7" t="s">
        <v>32</v>
      </c>
      <c r="E191" s="49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4">SUM(G185:G193)</f>
        <v>35</v>
      </c>
      <c r="H194" s="19">
        <f t="shared" si="84"/>
        <v>32.1</v>
      </c>
      <c r="I194" s="19">
        <f t="shared" si="84"/>
        <v>117.70000000000002</v>
      </c>
      <c r="J194" s="19">
        <f t="shared" si="84"/>
        <v>880</v>
      </c>
      <c r="K194" s="25"/>
      <c r="L194" s="19">
        <f t="shared" ref="L194" si="85">SUM(L185:L193)</f>
        <v>91.06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1000</v>
      </c>
      <c r="G195" s="32">
        <f t="shared" ref="G195" si="86">G184+G194</f>
        <v>38.299999999999997</v>
      </c>
      <c r="H195" s="32">
        <f t="shared" ref="H195" si="87">H184+H194</f>
        <v>42.7</v>
      </c>
      <c r="I195" s="32">
        <f t="shared" ref="I195" si="88">I184+I194</f>
        <v>154.5</v>
      </c>
      <c r="J195" s="32">
        <f t="shared" ref="J195:L195" si="89">J184+J194</f>
        <v>1123</v>
      </c>
      <c r="K195" s="32"/>
      <c r="L195" s="32">
        <f t="shared" si="89"/>
        <v>117.56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1000</v>
      </c>
      <c r="G196" s="34">
        <f>(G24+G43+G62+G81+G100+G119+G138+G157+G176+G195)/(IF(G24=0,0,1)+IF(G43=0,0,1)+IF(G62=0,0,1)+IF(G81=0,0,1)+IF(G100=0,0,1)+IF(G119=0,0,1)+IF(G138=0,0,1)+IF(G157=0,0,1)+IF(G176=0,0,1)+IF(G195=0,0,1))</f>
        <v>36.998000000000005</v>
      </c>
      <c r="H196" s="34">
        <f>(H24+H43+H62+H81+H100+H119+H138+H157+H176+H195)/(IF(H24=0,0,1)+IF(H43=0,0,1)+IF(H62=0,0,1)+IF(H81=0,0,1)+IF(H100=0,0,1)+IF(H119=0,0,1)+IF(H138=0,0,1)+IF(H157=0,0,1)+IF(H176=0,0,1)+IF(H195=0,0,1))</f>
        <v>45.387999999999998</v>
      </c>
      <c r="I196" s="34">
        <f>(I24+I43+I62+I81+I100+I119+I138+I157+I176+I195)/(IF(I24=0,0,1)+IF(I43=0,0,1)+IF(I62=0,0,1)+IF(I81=0,0,1)+IF(I100=0,0,1)+IF(I119=0,0,1)+IF(I138=0,0,1)+IF(I157=0,0,1)+IF(I176=0,0,1)+IF(I195=0,0,1))</f>
        <v>137.26399999999998</v>
      </c>
      <c r="J196" s="34">
        <f>(J24+J43+J62+J81+J100+J119+J138+J157+J176+J195)/(IF(J24=0,0,1)+IF(J43=0,0,1)+IF(J62=0,0,1)+IF(J81=0,0,1)+IF(J100=0,0,1)+IF(J119=0,0,1)+IF(J138=0,0,1)+IF(J157=0,0,1)+IF(J176=0,0,1)+IF(J195=0,0,1))</f>
        <v>1064.03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109.11399999999999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2025-01-29T12:14:21Z</dcterms:modified>
</cp:coreProperties>
</file>